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1"/>
  </bookViews>
  <sheets>
    <sheet name="Madeira_Volume" sheetId="1" r:id="rId1"/>
    <sheet name="Madeira_Valor" sheetId="2" r:id="rId2"/>
  </sheets>
  <definedNames/>
  <calcPr fullCalcOnLoad="1"/>
</workbook>
</file>

<file path=xl/sharedStrings.xml><?xml version="1.0" encoding="utf-8"?>
<sst xmlns="http://schemas.openxmlformats.org/spreadsheetml/2006/main" count="90" uniqueCount="46">
  <si>
    <t>Alemanha</t>
  </si>
  <si>
    <t>Áustria</t>
  </si>
  <si>
    <t>Bélgica/Luxemburgo</t>
  </si>
  <si>
    <t>Chipre</t>
  </si>
  <si>
    <t>Dinamarca</t>
  </si>
  <si>
    <t>Espanha</t>
  </si>
  <si>
    <t>Finlândia</t>
  </si>
  <si>
    <t>França</t>
  </si>
  <si>
    <t>Grécia</t>
  </si>
  <si>
    <t>Holanda</t>
  </si>
  <si>
    <t>Itália</t>
  </si>
  <si>
    <t>Outros(UE)</t>
  </si>
  <si>
    <t>Polónia</t>
  </si>
  <si>
    <t>Reino Unido</t>
  </si>
  <si>
    <t>Republica Checa</t>
  </si>
  <si>
    <t>Suécia</t>
  </si>
  <si>
    <t>Suiça</t>
  </si>
  <si>
    <t xml:space="preserve">Total UE       </t>
  </si>
  <si>
    <t>Brasil</t>
  </si>
  <si>
    <t>Canadá</t>
  </si>
  <si>
    <t>China</t>
  </si>
  <si>
    <t>Coreia</t>
  </si>
  <si>
    <t>EUA</t>
  </si>
  <si>
    <t>Japão</t>
  </si>
  <si>
    <t>México</t>
  </si>
  <si>
    <t>Noruega</t>
  </si>
  <si>
    <t>Nova Zelândia</t>
  </si>
  <si>
    <t>Outros</t>
  </si>
  <si>
    <t>Russia</t>
  </si>
  <si>
    <t>Total Países Terceiros</t>
  </si>
  <si>
    <t>TOTAL</t>
  </si>
  <si>
    <t>Irlanda</t>
  </si>
  <si>
    <t>Hungria</t>
  </si>
  <si>
    <t>Letónia</t>
  </si>
  <si>
    <t>Bulgária</t>
  </si>
  <si>
    <t>Austrália</t>
  </si>
  <si>
    <t>Dubai</t>
  </si>
  <si>
    <t>Macau</t>
  </si>
  <si>
    <t>Singapura</t>
  </si>
  <si>
    <t>Venezuela</t>
  </si>
  <si>
    <t>MERCADO / PAÍS</t>
  </si>
  <si>
    <t>Fonte: IVBAM, IP</t>
  </si>
  <si>
    <t>Em Volume (HL)</t>
  </si>
  <si>
    <t>Em Valor (1.000 €)</t>
  </si>
  <si>
    <t>2009       (Jan-Jun)</t>
  </si>
  <si>
    <t>Evolução das Expedições / Exportações de Vinho Licoroso com DOP Madeira por  Pais de Destino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</si>
</sst>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9"/>
      <color indexed="8"/>
      <name val="Calibri"/>
      <family val="2"/>
    </font>
    <font>
      <b/>
      <i/>
      <sz val="11"/>
      <color indexed="6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b/>
      <sz val="9"/>
      <color theme="1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>
        <color theme="0" tint="-0.3499799966812134"/>
      </right>
      <top>
        <color indexed="63"/>
      </top>
      <bottom>
        <color indexed="63"/>
      </bottom>
    </border>
    <border>
      <left style="thick">
        <color theme="0" tint="-0.3499799966812134"/>
      </left>
      <right>
        <color indexed="63"/>
      </right>
      <top style="thick">
        <color theme="0" tint="-0.3499799966812134"/>
      </top>
      <bottom style="thick">
        <color theme="0" tint="-0.3499799966812134"/>
      </bottom>
    </border>
    <border>
      <left>
        <color indexed="63"/>
      </left>
      <right>
        <color indexed="63"/>
      </right>
      <top style="thick">
        <color theme="0" tint="-0.3499799966812134"/>
      </top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0" tint="-0.3499799966812134"/>
      </top>
      <bottom>
        <color indexed="63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>
        <color indexed="63"/>
      </bottom>
    </border>
    <border>
      <left style="thick">
        <color theme="0" tint="-0.3499799966812134"/>
      </left>
      <right>
        <color indexed="63"/>
      </right>
      <top style="thick">
        <color theme="0" tint="-0.3499799966812134"/>
      </top>
      <bottom>
        <color indexed="63"/>
      </bottom>
    </border>
    <border>
      <left>
        <color indexed="63"/>
      </left>
      <right style="thick">
        <color theme="0" tint="-0.3499799966812134"/>
      </right>
      <top>
        <color indexed="63"/>
      </top>
      <bottom style="thick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3499799966812134"/>
      </bottom>
    </border>
    <border>
      <left style="thick">
        <color theme="0" tint="-0.3499799966812134"/>
      </left>
      <right>
        <color indexed="63"/>
      </right>
      <top>
        <color indexed="63"/>
      </top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 quotePrefix="1">
      <alignment horizontal="right" vertical="center"/>
    </xf>
    <xf numFmtId="3" fontId="20" fillId="0" borderId="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3" fontId="20" fillId="0" borderId="12" xfId="0" applyNumberFormat="1" applyFont="1" applyFill="1" applyBorder="1" applyAlignment="1">
      <alignment vertical="center"/>
    </xf>
    <xf numFmtId="3" fontId="19" fillId="33" borderId="0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/>
    </xf>
    <xf numFmtId="3" fontId="19" fillId="33" borderId="1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19" fillId="33" borderId="0" xfId="0" applyNumberFormat="1" applyFont="1" applyFill="1" applyBorder="1" applyAlignment="1" quotePrefix="1">
      <alignment horizontal="right" vertical="center"/>
    </xf>
    <xf numFmtId="0" fontId="41" fillId="33" borderId="11" xfId="0" applyFont="1" applyFill="1" applyBorder="1" applyAlignment="1">
      <alignment vertical="center"/>
    </xf>
    <xf numFmtId="3" fontId="41" fillId="33" borderId="12" xfId="0" applyNumberFormat="1" applyFont="1" applyFill="1" applyBorder="1" applyAlignment="1">
      <alignment vertical="center"/>
    </xf>
    <xf numFmtId="3" fontId="41" fillId="33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41" fillId="33" borderId="12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3" fontId="0" fillId="0" borderId="0" xfId="0" applyNumberFormat="1" applyFill="1" applyAlignment="1">
      <alignment/>
    </xf>
    <xf numFmtId="0" fontId="41" fillId="33" borderId="13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vertical="center"/>
    </xf>
    <xf numFmtId="3" fontId="0" fillId="0" borderId="15" xfId="0" applyNumberFormat="1" applyFont="1" applyBorder="1" applyAlignment="1">
      <alignment/>
    </xf>
    <xf numFmtId="3" fontId="19" fillId="0" borderId="16" xfId="0" applyNumberFormat="1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33" borderId="14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14" xfId="0" applyFont="1" applyBorder="1" applyAlignment="1">
      <alignment/>
    </xf>
    <xf numFmtId="0" fontId="43" fillId="33" borderId="14" xfId="0" applyFont="1" applyFill="1" applyBorder="1" applyAlignment="1">
      <alignment/>
    </xf>
    <xf numFmtId="0" fontId="44" fillId="33" borderId="11" xfId="0" applyFont="1" applyFill="1" applyBorder="1" applyAlignment="1">
      <alignment vertical="center"/>
    </xf>
    <xf numFmtId="3" fontId="44" fillId="33" borderId="12" xfId="0" applyNumberFormat="1" applyFont="1" applyFill="1" applyBorder="1" applyAlignment="1">
      <alignment vertical="center"/>
    </xf>
    <xf numFmtId="3" fontId="44" fillId="33" borderId="13" xfId="0" applyNumberFormat="1" applyFont="1" applyFill="1" applyBorder="1" applyAlignment="1">
      <alignment vertical="center"/>
    </xf>
    <xf numFmtId="0" fontId="41" fillId="0" borderId="12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3" fontId="19" fillId="33" borderId="19" xfId="0" applyNumberFormat="1" applyFont="1" applyFill="1" applyBorder="1" applyAlignment="1">
      <alignment vertical="center"/>
    </xf>
    <xf numFmtId="3" fontId="19" fillId="33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31">
      <selection activeCell="A5" sqref="A5:K48"/>
    </sheetView>
  </sheetViews>
  <sheetFormatPr defaultColWidth="9.140625" defaultRowHeight="15"/>
  <cols>
    <col min="1" max="1" width="20.421875" style="3" customWidth="1"/>
    <col min="2" max="10" width="10.7109375" style="16" customWidth="1"/>
    <col min="11" max="11" width="10.7109375" style="3" customWidth="1"/>
    <col min="12" max="12" width="13.7109375" style="3" customWidth="1"/>
    <col min="13" max="16384" width="9.140625" style="3" customWidth="1"/>
  </cols>
  <sheetData>
    <row r="1" ht="15">
      <c r="A1" s="2" t="s">
        <v>45</v>
      </c>
    </row>
    <row r="2" ht="15.75" customHeight="1">
      <c r="A2" s="2"/>
    </row>
    <row r="3" ht="15">
      <c r="A3" s="2" t="s">
        <v>42</v>
      </c>
    </row>
    <row r="4" ht="5.25" customHeight="1" thickBot="1">
      <c r="A4" s="2"/>
    </row>
    <row r="5" spans="1:11" ht="31.5" customHeight="1" thickBot="1" thickTop="1">
      <c r="A5" s="10" t="s">
        <v>40</v>
      </c>
      <c r="B5" s="24">
        <v>2000</v>
      </c>
      <c r="C5" s="24">
        <v>2001</v>
      </c>
      <c r="D5" s="24">
        <v>2002</v>
      </c>
      <c r="E5" s="24">
        <v>2003</v>
      </c>
      <c r="F5" s="24">
        <v>2004</v>
      </c>
      <c r="G5" s="24">
        <v>2005</v>
      </c>
      <c r="H5" s="24">
        <v>2006</v>
      </c>
      <c r="I5" s="24">
        <v>2007</v>
      </c>
      <c r="J5" s="24">
        <v>2008</v>
      </c>
      <c r="K5" s="27" t="s">
        <v>44</v>
      </c>
    </row>
    <row r="6" spans="1:12" ht="4.5" customHeight="1" thickBot="1" thickTop="1">
      <c r="A6" s="28"/>
      <c r="B6" s="29"/>
      <c r="C6" s="29"/>
      <c r="D6" s="29"/>
      <c r="E6" s="29"/>
      <c r="F6" s="29"/>
      <c r="G6" s="29"/>
      <c r="H6" s="29"/>
      <c r="I6" s="29"/>
      <c r="J6" s="29"/>
      <c r="K6" s="41"/>
      <c r="L6" s="5"/>
    </row>
    <row r="7" spans="1:12" ht="22.5" customHeight="1" thickBot="1" thickTop="1">
      <c r="A7" s="38" t="s">
        <v>17</v>
      </c>
      <c r="B7" s="39">
        <v>29781.36</v>
      </c>
      <c r="C7" s="39">
        <v>36191.52</v>
      </c>
      <c r="D7" s="39">
        <v>17696.62</v>
      </c>
      <c r="E7" s="39">
        <v>22110.3134</v>
      </c>
      <c r="F7" s="39">
        <v>24552.177500000005</v>
      </c>
      <c r="G7" s="39">
        <v>22030.915499999996</v>
      </c>
      <c r="H7" s="39">
        <v>21535.002500000002</v>
      </c>
      <c r="I7" s="39">
        <f>SUM(I8:I27)</f>
        <v>26068.0503</v>
      </c>
      <c r="J7" s="39">
        <f>SUM(J8:J27)</f>
        <v>22865.579499999996</v>
      </c>
      <c r="K7" s="40"/>
      <c r="L7" s="5"/>
    </row>
    <row r="8" spans="1:11" ht="18" customHeight="1" thickTop="1">
      <c r="A8" s="33" t="s">
        <v>7</v>
      </c>
      <c r="B8" s="30">
        <v>14510.02</v>
      </c>
      <c r="C8" s="30">
        <v>19718.25</v>
      </c>
      <c r="D8" s="30">
        <v>9521.33</v>
      </c>
      <c r="E8" s="30">
        <v>11760.1345</v>
      </c>
      <c r="F8" s="30">
        <v>12879.94</v>
      </c>
      <c r="G8" s="30">
        <v>9561.04</v>
      </c>
      <c r="H8" s="30">
        <v>9692</v>
      </c>
      <c r="I8" s="31">
        <v>13441.7703</v>
      </c>
      <c r="J8" s="30">
        <v>11759.39</v>
      </c>
      <c r="K8" s="32"/>
    </row>
    <row r="9" spans="1:11" ht="18" customHeight="1">
      <c r="A9" s="34" t="s">
        <v>0</v>
      </c>
      <c r="B9" s="13">
        <v>5438.18</v>
      </c>
      <c r="C9" s="13">
        <v>6566.06</v>
      </c>
      <c r="D9" s="13">
        <v>1563.85</v>
      </c>
      <c r="E9" s="13">
        <v>1430.1285</v>
      </c>
      <c r="F9" s="13">
        <v>2347.114</v>
      </c>
      <c r="G9" s="13">
        <v>4013.8405</v>
      </c>
      <c r="H9" s="13">
        <v>2859.066</v>
      </c>
      <c r="I9" s="14">
        <v>3294.4539999999997</v>
      </c>
      <c r="J9" s="13">
        <v>3646.5384999999997</v>
      </c>
      <c r="K9" s="15"/>
    </row>
    <row r="10" spans="1:11" ht="18" customHeight="1">
      <c r="A10" s="35" t="s">
        <v>13</v>
      </c>
      <c r="B10" s="6">
        <v>2853.44</v>
      </c>
      <c r="C10" s="6">
        <v>3337.29</v>
      </c>
      <c r="D10" s="6">
        <v>3292.8525</v>
      </c>
      <c r="E10" s="6">
        <v>3108.2525</v>
      </c>
      <c r="F10" s="6">
        <v>3864.29</v>
      </c>
      <c r="G10" s="6">
        <v>3247.0025</v>
      </c>
      <c r="H10" s="6">
        <v>3772.7025</v>
      </c>
      <c r="I10" s="4">
        <v>3547.6275</v>
      </c>
      <c r="J10" s="6">
        <v>2429.195</v>
      </c>
      <c r="K10" s="9"/>
    </row>
    <row r="11" spans="1:11" ht="18" customHeight="1">
      <c r="A11" s="34" t="s">
        <v>2</v>
      </c>
      <c r="B11" s="13">
        <v>3191.58</v>
      </c>
      <c r="C11" s="13">
        <v>2900.08</v>
      </c>
      <c r="D11" s="13">
        <v>232.965</v>
      </c>
      <c r="E11" s="13">
        <v>1566.595</v>
      </c>
      <c r="F11" s="13">
        <v>1878.376</v>
      </c>
      <c r="G11" s="13">
        <v>1716.75</v>
      </c>
      <c r="H11" s="13">
        <v>1467.305</v>
      </c>
      <c r="I11" s="13">
        <v>1783</v>
      </c>
      <c r="J11" s="14">
        <v>1559.146</v>
      </c>
      <c r="K11" s="17"/>
    </row>
    <row r="12" spans="1:11" ht="18" customHeight="1">
      <c r="A12" s="35" t="s">
        <v>15</v>
      </c>
      <c r="B12" s="6">
        <v>1623.51</v>
      </c>
      <c r="C12" s="6">
        <v>1460.55</v>
      </c>
      <c r="D12" s="6">
        <v>1458.035</v>
      </c>
      <c r="E12" s="6">
        <v>1487.775</v>
      </c>
      <c r="F12" s="6">
        <v>1179.72</v>
      </c>
      <c r="G12" s="6">
        <v>1280.205</v>
      </c>
      <c r="H12" s="6">
        <v>1226.25</v>
      </c>
      <c r="I12" s="4">
        <v>1211.31</v>
      </c>
      <c r="J12" s="6">
        <v>1135.725</v>
      </c>
      <c r="K12" s="9"/>
    </row>
    <row r="13" spans="1:11" ht="18" customHeight="1">
      <c r="A13" s="34" t="s">
        <v>9</v>
      </c>
      <c r="B13" s="13">
        <v>722.04</v>
      </c>
      <c r="C13" s="13">
        <v>979.08</v>
      </c>
      <c r="D13" s="13">
        <v>452.7</v>
      </c>
      <c r="E13" s="13">
        <v>1273.25</v>
      </c>
      <c r="F13" s="13">
        <v>516.81</v>
      </c>
      <c r="G13" s="13">
        <v>852.65</v>
      </c>
      <c r="H13" s="13">
        <v>824.905</v>
      </c>
      <c r="I13" s="14">
        <v>945.95</v>
      </c>
      <c r="J13" s="13">
        <v>799.015</v>
      </c>
      <c r="K13" s="15"/>
    </row>
    <row r="14" spans="1:11" ht="18" customHeight="1">
      <c r="A14" s="35" t="s">
        <v>4</v>
      </c>
      <c r="B14" s="6">
        <v>697.44</v>
      </c>
      <c r="C14" s="6">
        <v>746.42</v>
      </c>
      <c r="D14" s="6">
        <v>388.83</v>
      </c>
      <c r="E14" s="6">
        <v>660.5954</v>
      </c>
      <c r="F14" s="6">
        <v>919.0025</v>
      </c>
      <c r="G14" s="6">
        <v>557.52</v>
      </c>
      <c r="H14" s="6">
        <v>804.79</v>
      </c>
      <c r="I14" s="4">
        <v>866.8349999999999</v>
      </c>
      <c r="J14" s="6">
        <v>494.115</v>
      </c>
      <c r="K14" s="9"/>
    </row>
    <row r="15" spans="1:11" ht="18" customHeight="1">
      <c r="A15" s="34" t="s">
        <v>1</v>
      </c>
      <c r="B15" s="13">
        <v>262.6</v>
      </c>
      <c r="C15" s="13">
        <v>138.79</v>
      </c>
      <c r="D15" s="13">
        <v>213.43</v>
      </c>
      <c r="E15" s="13">
        <v>234.765</v>
      </c>
      <c r="F15" s="13">
        <v>310.045</v>
      </c>
      <c r="G15" s="13">
        <v>209.595</v>
      </c>
      <c r="H15" s="13">
        <v>228.1325</v>
      </c>
      <c r="I15" s="14">
        <v>314.64</v>
      </c>
      <c r="J15" s="14">
        <v>318.03</v>
      </c>
      <c r="K15" s="17"/>
    </row>
    <row r="16" spans="1:11" ht="18" customHeight="1">
      <c r="A16" s="35" t="s">
        <v>6</v>
      </c>
      <c r="B16" s="6">
        <v>297.51</v>
      </c>
      <c r="C16" s="6">
        <v>244.02</v>
      </c>
      <c r="D16" s="6">
        <v>326.2125</v>
      </c>
      <c r="E16" s="6">
        <v>336.99</v>
      </c>
      <c r="F16" s="6">
        <v>363.075</v>
      </c>
      <c r="G16" s="6">
        <v>272.775</v>
      </c>
      <c r="H16" s="6">
        <v>242.25</v>
      </c>
      <c r="I16" s="4">
        <v>347.4675</v>
      </c>
      <c r="J16" s="6">
        <v>282.345</v>
      </c>
      <c r="K16" s="9"/>
    </row>
    <row r="17" spans="1:11" ht="18" customHeight="1">
      <c r="A17" s="34" t="s">
        <v>12</v>
      </c>
      <c r="B17" s="19"/>
      <c r="C17" s="19"/>
      <c r="D17" s="19"/>
      <c r="E17" s="19"/>
      <c r="F17" s="19"/>
      <c r="G17" s="19"/>
      <c r="H17" s="19"/>
      <c r="I17" s="14">
        <v>48.33</v>
      </c>
      <c r="J17" s="13">
        <v>180.405</v>
      </c>
      <c r="K17" s="15"/>
    </row>
    <row r="18" spans="1:11" ht="18" customHeight="1">
      <c r="A18" s="35" t="s">
        <v>10</v>
      </c>
      <c r="B18" s="6">
        <v>117.72</v>
      </c>
      <c r="C18" s="6">
        <v>41.85</v>
      </c>
      <c r="D18" s="6">
        <v>128.74</v>
      </c>
      <c r="E18" s="6">
        <v>86.2425</v>
      </c>
      <c r="F18" s="6">
        <v>131.685</v>
      </c>
      <c r="G18" s="6">
        <v>64.6125</v>
      </c>
      <c r="H18" s="6">
        <v>56.25</v>
      </c>
      <c r="I18" s="4">
        <v>82.5225</v>
      </c>
      <c r="J18" s="6">
        <v>79.7475</v>
      </c>
      <c r="K18" s="9"/>
    </row>
    <row r="19" spans="1:11" ht="18" customHeight="1">
      <c r="A19" s="34" t="s">
        <v>5</v>
      </c>
      <c r="B19" s="13">
        <v>48.78</v>
      </c>
      <c r="C19" s="13">
        <v>35.19</v>
      </c>
      <c r="D19" s="13">
        <v>117.675</v>
      </c>
      <c r="E19" s="13">
        <v>54.555</v>
      </c>
      <c r="F19" s="13">
        <v>102.285</v>
      </c>
      <c r="G19" s="13">
        <v>86.13</v>
      </c>
      <c r="H19" s="13">
        <v>97.695</v>
      </c>
      <c r="I19" s="14">
        <v>67.3575</v>
      </c>
      <c r="J19" s="13">
        <v>54.27</v>
      </c>
      <c r="K19" s="15"/>
    </row>
    <row r="20" spans="1:11" ht="18" customHeight="1">
      <c r="A20" s="36" t="s">
        <v>31</v>
      </c>
      <c r="B20" s="4"/>
      <c r="C20" s="7"/>
      <c r="D20" s="7"/>
      <c r="E20" s="7"/>
      <c r="F20" s="7"/>
      <c r="G20" s="7"/>
      <c r="H20" s="7"/>
      <c r="I20" s="4">
        <v>18.9</v>
      </c>
      <c r="J20" s="6">
        <v>33.57</v>
      </c>
      <c r="K20" s="9"/>
    </row>
    <row r="21" spans="1:11" ht="18" customHeight="1">
      <c r="A21" s="37" t="s">
        <v>32</v>
      </c>
      <c r="B21" s="14"/>
      <c r="C21" s="19"/>
      <c r="D21" s="19"/>
      <c r="E21" s="19"/>
      <c r="F21" s="19"/>
      <c r="G21" s="19"/>
      <c r="H21" s="19"/>
      <c r="I21" s="14">
        <v>18.456</v>
      </c>
      <c r="J21" s="13">
        <v>22.65</v>
      </c>
      <c r="K21" s="15"/>
    </row>
    <row r="22" spans="1:11" ht="18" customHeight="1">
      <c r="A22" s="36" t="s">
        <v>33</v>
      </c>
      <c r="B22" s="7"/>
      <c r="C22" s="7"/>
      <c r="D22" s="7"/>
      <c r="E22" s="7"/>
      <c r="F22" s="7"/>
      <c r="G22" s="7"/>
      <c r="H22" s="7"/>
      <c r="I22" s="4">
        <v>2</v>
      </c>
      <c r="J22" s="6">
        <v>22.56</v>
      </c>
      <c r="K22" s="9"/>
    </row>
    <row r="23" spans="1:11" ht="18" customHeight="1">
      <c r="A23" s="34" t="s">
        <v>14</v>
      </c>
      <c r="B23" s="19"/>
      <c r="C23" s="19"/>
      <c r="D23" s="19"/>
      <c r="E23" s="19"/>
      <c r="F23" s="19"/>
      <c r="G23" s="19"/>
      <c r="H23" s="19"/>
      <c r="I23" s="14">
        <v>37.035</v>
      </c>
      <c r="J23" s="13">
        <v>18.63</v>
      </c>
      <c r="K23" s="15"/>
    </row>
    <row r="24" spans="1:11" ht="18" customHeight="1">
      <c r="A24" s="35" t="s">
        <v>8</v>
      </c>
      <c r="B24" s="7"/>
      <c r="C24" s="7"/>
      <c r="D24" s="7"/>
      <c r="E24" s="7"/>
      <c r="F24" s="7"/>
      <c r="G24" s="7"/>
      <c r="H24" s="7"/>
      <c r="I24" s="4">
        <v>25.47</v>
      </c>
      <c r="J24" s="6">
        <v>16.7175</v>
      </c>
      <c r="K24" s="9"/>
    </row>
    <row r="25" spans="1:11" ht="18" customHeight="1">
      <c r="A25" s="34" t="s">
        <v>34</v>
      </c>
      <c r="B25" s="13"/>
      <c r="C25" s="13"/>
      <c r="D25" s="13"/>
      <c r="E25" s="13"/>
      <c r="F25" s="13"/>
      <c r="G25" s="13"/>
      <c r="H25" s="13"/>
      <c r="I25" s="13"/>
      <c r="J25" s="14">
        <v>3.51</v>
      </c>
      <c r="K25" s="17"/>
    </row>
    <row r="26" spans="1:11" ht="18" customHeight="1">
      <c r="A26" s="35" t="s">
        <v>3</v>
      </c>
      <c r="B26" s="7"/>
      <c r="C26" s="7"/>
      <c r="D26" s="7"/>
      <c r="E26" s="7"/>
      <c r="F26" s="7"/>
      <c r="G26" s="7"/>
      <c r="H26" s="7"/>
      <c r="I26" s="4">
        <v>2.52</v>
      </c>
      <c r="J26" s="4">
        <v>2.385</v>
      </c>
      <c r="K26" s="18"/>
    </row>
    <row r="27" spans="1:11" ht="18" customHeight="1" thickBot="1">
      <c r="A27" s="45" t="s">
        <v>11</v>
      </c>
      <c r="B27" s="46">
        <v>18.54</v>
      </c>
      <c r="C27" s="46">
        <v>23.94</v>
      </c>
      <c r="D27" s="46">
        <v>0</v>
      </c>
      <c r="E27" s="46">
        <v>111.03</v>
      </c>
      <c r="F27" s="46">
        <v>59.835</v>
      </c>
      <c r="G27" s="46">
        <v>168.795</v>
      </c>
      <c r="H27" s="46">
        <v>263.6565</v>
      </c>
      <c r="I27" s="46">
        <f>1240.5/100</f>
        <v>12.405</v>
      </c>
      <c r="J27" s="46">
        <v>7.635</v>
      </c>
      <c r="K27" s="47"/>
    </row>
    <row r="28" spans="1:11" ht="4.5" customHeight="1" thickBot="1" thickTop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22.5" customHeight="1" thickBot="1" thickTop="1">
      <c r="A29" s="38" t="s">
        <v>29</v>
      </c>
      <c r="B29" s="39">
        <f>SUM(B33:B42)</f>
        <v>483.91999999999996</v>
      </c>
      <c r="C29" s="39">
        <f>SUM(C33:C42)</f>
        <v>536.73</v>
      </c>
      <c r="D29" s="39">
        <v>4617.515</v>
      </c>
      <c r="E29" s="39">
        <v>4989.817</v>
      </c>
      <c r="F29" s="39">
        <v>5317.5235</v>
      </c>
      <c r="G29" s="39">
        <v>5727.767499999999</v>
      </c>
      <c r="H29" s="39">
        <v>5784.262000000001</v>
      </c>
      <c r="I29" s="39">
        <f>SUM(I30:I44)</f>
        <v>5697.879</v>
      </c>
      <c r="J29" s="39">
        <f>SUM(J30:J45)</f>
        <v>5472.536000000001</v>
      </c>
      <c r="K29" s="40"/>
    </row>
    <row r="30" spans="1:12" s="5" customFormat="1" ht="18" customHeight="1" thickTop="1">
      <c r="A30" s="35" t="s">
        <v>23</v>
      </c>
      <c r="B30" s="6">
        <v>2084.07</v>
      </c>
      <c r="C30" s="6">
        <v>2235.95</v>
      </c>
      <c r="D30" s="6">
        <v>1883.565</v>
      </c>
      <c r="E30" s="6">
        <v>2019.145</v>
      </c>
      <c r="F30" s="6">
        <v>2049.5575</v>
      </c>
      <c r="G30" s="6">
        <v>2252.506</v>
      </c>
      <c r="H30" s="6">
        <v>2086.0460000000003</v>
      </c>
      <c r="I30" s="4">
        <v>1952.7779999999998</v>
      </c>
      <c r="J30" s="6">
        <v>2052.837</v>
      </c>
      <c r="K30" s="9"/>
      <c r="L30" s="3"/>
    </row>
    <row r="31" spans="1:11" ht="18" customHeight="1">
      <c r="A31" s="34" t="s">
        <v>22</v>
      </c>
      <c r="B31" s="13">
        <v>1361.09</v>
      </c>
      <c r="C31" s="13">
        <v>1462.18</v>
      </c>
      <c r="D31" s="13">
        <v>1737.005</v>
      </c>
      <c r="E31" s="13">
        <v>1670.685</v>
      </c>
      <c r="F31" s="13">
        <v>2069.33</v>
      </c>
      <c r="G31" s="13">
        <v>1727.15</v>
      </c>
      <c r="H31" s="13">
        <v>1663.28</v>
      </c>
      <c r="I31" s="14">
        <v>1932.33</v>
      </c>
      <c r="J31" s="13">
        <v>1528.185</v>
      </c>
      <c r="K31" s="15"/>
    </row>
    <row r="32" spans="1:11" ht="18" customHeight="1">
      <c r="A32" s="35" t="s">
        <v>16</v>
      </c>
      <c r="B32" s="7"/>
      <c r="C32" s="7"/>
      <c r="D32" s="7"/>
      <c r="E32" s="7"/>
      <c r="F32" s="7"/>
      <c r="G32" s="7"/>
      <c r="H32" s="7"/>
      <c r="I32" s="4">
        <v>1049.691</v>
      </c>
      <c r="J32" s="6">
        <v>967.934</v>
      </c>
      <c r="K32" s="9"/>
    </row>
    <row r="33" spans="1:11" ht="18" customHeight="1">
      <c r="A33" s="34" t="s">
        <v>19</v>
      </c>
      <c r="B33" s="13">
        <v>303.02</v>
      </c>
      <c r="C33" s="13">
        <v>426.33</v>
      </c>
      <c r="D33" s="13">
        <v>483.09</v>
      </c>
      <c r="E33" s="13">
        <v>271.905</v>
      </c>
      <c r="F33" s="13">
        <v>399.453</v>
      </c>
      <c r="G33" s="13">
        <v>411.0375</v>
      </c>
      <c r="H33" s="13">
        <v>478.545</v>
      </c>
      <c r="I33" s="14">
        <v>346.65</v>
      </c>
      <c r="J33" s="13">
        <v>373.895</v>
      </c>
      <c r="K33" s="15"/>
    </row>
    <row r="34" spans="1:11" ht="18" customHeight="1">
      <c r="A34" s="35" t="s">
        <v>18</v>
      </c>
      <c r="B34" s="7"/>
      <c r="C34" s="7"/>
      <c r="D34" s="7"/>
      <c r="E34" s="7"/>
      <c r="F34" s="7"/>
      <c r="G34" s="7"/>
      <c r="H34" s="7"/>
      <c r="I34" s="23">
        <v>131.385</v>
      </c>
      <c r="J34" s="6">
        <v>209.16</v>
      </c>
      <c r="K34" s="9"/>
    </row>
    <row r="35" spans="1:11" ht="18" customHeight="1">
      <c r="A35" s="34" t="s">
        <v>25</v>
      </c>
      <c r="B35" s="13">
        <v>180.9</v>
      </c>
      <c r="C35" s="13">
        <v>110.4</v>
      </c>
      <c r="D35" s="13">
        <v>114.6</v>
      </c>
      <c r="E35" s="13">
        <v>191.25</v>
      </c>
      <c r="F35" s="13">
        <v>111.6</v>
      </c>
      <c r="G35" s="13">
        <v>106.2</v>
      </c>
      <c r="H35" s="13">
        <v>145.05</v>
      </c>
      <c r="I35" s="14">
        <v>118.26</v>
      </c>
      <c r="J35" s="13">
        <v>111.805</v>
      </c>
      <c r="K35" s="15"/>
    </row>
    <row r="36" spans="1:11" ht="18" customHeight="1">
      <c r="A36" s="35" t="s">
        <v>35</v>
      </c>
      <c r="B36" s="8"/>
      <c r="C36" s="8"/>
      <c r="D36" s="8"/>
      <c r="E36" s="8"/>
      <c r="F36" s="8"/>
      <c r="G36" s="8"/>
      <c r="H36" s="8"/>
      <c r="I36" s="8"/>
      <c r="J36" s="6">
        <v>69.96</v>
      </c>
      <c r="K36" s="9"/>
    </row>
    <row r="37" spans="1:11" ht="18" customHeight="1">
      <c r="A37" s="34" t="s">
        <v>24</v>
      </c>
      <c r="B37" s="19"/>
      <c r="C37" s="19"/>
      <c r="D37" s="19"/>
      <c r="E37" s="19"/>
      <c r="F37" s="19"/>
      <c r="G37" s="19"/>
      <c r="H37" s="19"/>
      <c r="I37" s="14">
        <v>26.46</v>
      </c>
      <c r="J37" s="13">
        <v>37.17</v>
      </c>
      <c r="K37" s="15"/>
    </row>
    <row r="38" spans="1:11" ht="18" customHeight="1">
      <c r="A38" s="35" t="s">
        <v>21</v>
      </c>
      <c r="B38" s="7"/>
      <c r="C38" s="7"/>
      <c r="D38" s="7"/>
      <c r="E38" s="7"/>
      <c r="F38" s="7"/>
      <c r="G38" s="7"/>
      <c r="H38" s="7"/>
      <c r="I38" s="23">
        <v>39.75</v>
      </c>
      <c r="J38" s="6">
        <v>22.14</v>
      </c>
      <c r="K38" s="9"/>
    </row>
    <row r="39" spans="1:11" ht="18" customHeight="1">
      <c r="A39" s="34" t="s">
        <v>20</v>
      </c>
      <c r="B39" s="19"/>
      <c r="C39" s="19"/>
      <c r="D39" s="19"/>
      <c r="E39" s="19"/>
      <c r="F39" s="19"/>
      <c r="G39" s="19"/>
      <c r="H39" s="19"/>
      <c r="I39" s="14">
        <v>77.13</v>
      </c>
      <c r="J39" s="13">
        <v>22.05</v>
      </c>
      <c r="K39" s="15"/>
    </row>
    <row r="40" spans="1:11" ht="18" customHeight="1">
      <c r="A40" s="35" t="s">
        <v>28</v>
      </c>
      <c r="B40" s="7"/>
      <c r="C40" s="7"/>
      <c r="D40" s="7"/>
      <c r="E40" s="7"/>
      <c r="F40" s="7"/>
      <c r="G40" s="7"/>
      <c r="H40" s="7"/>
      <c r="I40" s="4">
        <v>23.445</v>
      </c>
      <c r="J40" s="6">
        <f>2133/100</f>
        <v>21.33</v>
      </c>
      <c r="K40" s="9"/>
    </row>
    <row r="41" spans="1:11" ht="18" customHeight="1">
      <c r="A41" s="34" t="s">
        <v>39</v>
      </c>
      <c r="B41" s="19"/>
      <c r="C41" s="19"/>
      <c r="D41" s="19"/>
      <c r="E41" s="19"/>
      <c r="F41" s="19"/>
      <c r="G41" s="19"/>
      <c r="H41" s="19"/>
      <c r="I41" s="14"/>
      <c r="J41" s="13">
        <v>18.9</v>
      </c>
      <c r="K41" s="15"/>
    </row>
    <row r="42" spans="1:11" ht="18" customHeight="1">
      <c r="A42" s="35" t="s">
        <v>38</v>
      </c>
      <c r="B42" s="7"/>
      <c r="C42" s="7"/>
      <c r="D42" s="7"/>
      <c r="E42" s="7"/>
      <c r="F42" s="7"/>
      <c r="G42" s="7"/>
      <c r="H42" s="7"/>
      <c r="I42" s="4"/>
      <c r="J42" s="6">
        <v>18</v>
      </c>
      <c r="K42" s="9"/>
    </row>
    <row r="43" spans="1:11" ht="18" customHeight="1">
      <c r="A43" s="34" t="s">
        <v>36</v>
      </c>
      <c r="B43" s="19"/>
      <c r="C43" s="19"/>
      <c r="D43" s="19"/>
      <c r="E43" s="19"/>
      <c r="F43" s="19"/>
      <c r="G43" s="19"/>
      <c r="H43" s="19"/>
      <c r="I43" s="14"/>
      <c r="J43" s="13">
        <v>12.51</v>
      </c>
      <c r="K43" s="15"/>
    </row>
    <row r="44" spans="1:11" ht="18" customHeight="1">
      <c r="A44" s="35" t="s">
        <v>37</v>
      </c>
      <c r="B44" s="6"/>
      <c r="C44" s="6"/>
      <c r="D44" s="6"/>
      <c r="E44" s="6"/>
      <c r="F44" s="6"/>
      <c r="G44" s="6"/>
      <c r="H44" s="6"/>
      <c r="I44" s="4"/>
      <c r="J44" s="6">
        <v>4.5</v>
      </c>
      <c r="K44" s="9"/>
    </row>
    <row r="45" spans="1:11" ht="18" customHeight="1">
      <c r="A45" s="34" t="s">
        <v>26</v>
      </c>
      <c r="B45" s="19"/>
      <c r="C45" s="19"/>
      <c r="D45" s="19"/>
      <c r="E45" s="19"/>
      <c r="F45" s="19"/>
      <c r="G45" s="19"/>
      <c r="H45" s="19"/>
      <c r="I45" s="14">
        <v>1.53</v>
      </c>
      <c r="J45" s="13">
        <v>2.16</v>
      </c>
      <c r="K45" s="15"/>
    </row>
    <row r="46" spans="1:11" ht="18" customHeight="1" thickBot="1">
      <c r="A46" s="35" t="s">
        <v>27</v>
      </c>
      <c r="B46" s="6">
        <v>140.83</v>
      </c>
      <c r="C46" s="6">
        <v>285.96</v>
      </c>
      <c r="D46" s="6">
        <v>399.255</v>
      </c>
      <c r="E46" s="6">
        <v>836.832</v>
      </c>
      <c r="F46" s="6">
        <v>687.583</v>
      </c>
      <c r="G46" s="6">
        <v>1230.874</v>
      </c>
      <c r="H46" s="6">
        <v>1411.3410000000001</v>
      </c>
      <c r="I46" s="23">
        <v>78</v>
      </c>
      <c r="J46" s="6">
        <v>27.81</v>
      </c>
      <c r="K46" s="42"/>
    </row>
    <row r="47" spans="1:11" ht="4.5" customHeight="1" thickBot="1" thickTop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24" customHeight="1" thickBot="1" thickTop="1">
      <c r="A48" s="20" t="s">
        <v>30</v>
      </c>
      <c r="B48" s="21">
        <v>33851.27</v>
      </c>
      <c r="C48" s="21">
        <v>40712.34</v>
      </c>
      <c r="D48" s="21">
        <v>22314.135</v>
      </c>
      <c r="E48" s="21">
        <v>27100.1304</v>
      </c>
      <c r="F48" s="21">
        <v>29869.701000000005</v>
      </c>
      <c r="G48" s="21">
        <v>27758.682999999994</v>
      </c>
      <c r="H48" s="21">
        <v>27319.264500000005</v>
      </c>
      <c r="I48" s="21">
        <f>I7+I29</f>
        <v>31765.9293</v>
      </c>
      <c r="J48" s="21">
        <f>J7+J29</f>
        <v>28338.115499999996</v>
      </c>
      <c r="K48" s="22"/>
    </row>
    <row r="49" ht="22.5" customHeight="1" thickTop="1">
      <c r="A49" s="25" t="s">
        <v>41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48" sqref="A48"/>
    </sheetView>
  </sheetViews>
  <sheetFormatPr defaultColWidth="9.140625" defaultRowHeight="15"/>
  <cols>
    <col min="1" max="1" width="20.421875" style="3" customWidth="1"/>
    <col min="2" max="10" width="10.7109375" style="16" customWidth="1"/>
    <col min="11" max="11" width="10.7109375" style="3" customWidth="1"/>
    <col min="12" max="12" width="13.7109375" style="1" customWidth="1"/>
    <col min="15" max="16384" width="9.140625" style="3" customWidth="1"/>
  </cols>
  <sheetData>
    <row r="1" ht="15">
      <c r="A1" s="2" t="s">
        <v>45</v>
      </c>
    </row>
    <row r="2" ht="15.75" customHeight="1">
      <c r="A2" s="2"/>
    </row>
    <row r="3" ht="15">
      <c r="A3" s="2" t="s">
        <v>43</v>
      </c>
    </row>
    <row r="4" ht="5.25" customHeight="1" thickBot="1">
      <c r="A4" s="2"/>
    </row>
    <row r="5" spans="1:11" ht="31.5" customHeight="1" thickBot="1" thickTop="1">
      <c r="A5" s="10" t="s">
        <v>40</v>
      </c>
      <c r="B5" s="24">
        <v>2000</v>
      </c>
      <c r="C5" s="24">
        <v>2001</v>
      </c>
      <c r="D5" s="24">
        <v>2002</v>
      </c>
      <c r="E5" s="24">
        <v>2003</v>
      </c>
      <c r="F5" s="24">
        <v>2004</v>
      </c>
      <c r="G5" s="24">
        <v>2005</v>
      </c>
      <c r="H5" s="24">
        <v>2006</v>
      </c>
      <c r="I5" s="24">
        <v>2007</v>
      </c>
      <c r="J5" s="24">
        <v>2008</v>
      </c>
      <c r="K5" s="27" t="s">
        <v>44</v>
      </c>
    </row>
    <row r="6" spans="1:11" ht="4.5" customHeight="1" thickBot="1" thickTop="1">
      <c r="A6" s="28"/>
      <c r="B6" s="29"/>
      <c r="C6" s="29"/>
      <c r="D6" s="29"/>
      <c r="E6" s="29"/>
      <c r="F6" s="29"/>
      <c r="G6" s="29"/>
      <c r="H6" s="29"/>
      <c r="I6" s="29"/>
      <c r="J6" s="29"/>
      <c r="K6" s="41"/>
    </row>
    <row r="7" spans="1:11" ht="22.5" customHeight="1" thickBot="1" thickTop="1">
      <c r="A7" s="38" t="s">
        <v>17</v>
      </c>
      <c r="B7" s="39">
        <f>SUM(B8:B27)</f>
        <v>7641.8365638810465</v>
      </c>
      <c r="C7" s="39">
        <f>SUM(C8:C27)</f>
        <v>9155.000379086401</v>
      </c>
      <c r="D7" s="39">
        <f>SUM(D8:D27)</f>
        <v>5905.198359999999</v>
      </c>
      <c r="E7" s="39">
        <f>SUM(E8:E27)</f>
        <v>7265.976400000001</v>
      </c>
      <c r="F7" s="39">
        <f>SUM(F8:F27)</f>
        <v>7876.788780000001</v>
      </c>
      <c r="G7" s="39">
        <f>SUM(G8:G27)</f>
        <v>7497.12451</v>
      </c>
      <c r="H7" s="39">
        <f>SUM(H8:H27)</f>
        <v>7761.259029999999</v>
      </c>
      <c r="I7" s="39">
        <f>SUM(I8:I27)</f>
        <v>9179.643149999996</v>
      </c>
      <c r="J7" s="39">
        <f>SUM(J8:J27)</f>
        <v>8151.58393</v>
      </c>
      <c r="K7" s="40"/>
    </row>
    <row r="8" spans="1:11" ht="18" customHeight="1" thickTop="1">
      <c r="A8" s="33" t="s">
        <v>0</v>
      </c>
      <c r="B8" s="30">
        <v>1088.8214104009337</v>
      </c>
      <c r="C8" s="30">
        <v>1341.278653445197</v>
      </c>
      <c r="D8" s="30">
        <v>393.35611</v>
      </c>
      <c r="E8" s="30">
        <v>385.28259</v>
      </c>
      <c r="F8" s="30">
        <v>606.7545</v>
      </c>
      <c r="G8" s="30">
        <v>1100.62566</v>
      </c>
      <c r="H8" s="30">
        <v>905.41323</v>
      </c>
      <c r="I8" s="31">
        <v>1059.79522</v>
      </c>
      <c r="J8" s="30">
        <v>1213.14791</v>
      </c>
      <c r="K8" s="32"/>
    </row>
    <row r="9" spans="1:11" ht="18" customHeight="1">
      <c r="A9" s="34" t="s">
        <v>1</v>
      </c>
      <c r="B9" s="13">
        <v>95.52933430432657</v>
      </c>
      <c r="C9" s="13">
        <v>50.83135144302232</v>
      </c>
      <c r="D9" s="13">
        <v>83.14839</v>
      </c>
      <c r="E9" s="13">
        <v>87.4894</v>
      </c>
      <c r="F9" s="13">
        <v>108.4011</v>
      </c>
      <c r="G9" s="13">
        <v>75.44872</v>
      </c>
      <c r="H9" s="13">
        <v>82.40079</v>
      </c>
      <c r="I9" s="14">
        <v>129.68466</v>
      </c>
      <c r="J9" s="13">
        <v>123.65516000000001</v>
      </c>
      <c r="K9" s="15"/>
    </row>
    <row r="10" spans="1:11" ht="18" customHeight="1">
      <c r="A10" s="35" t="s">
        <v>2</v>
      </c>
      <c r="B10" s="6">
        <v>656.8906884408575</v>
      </c>
      <c r="C10" s="6">
        <v>605.4517413034587</v>
      </c>
      <c r="D10" s="6">
        <v>99.98247</v>
      </c>
      <c r="E10" s="6">
        <v>496.1706</v>
      </c>
      <c r="F10" s="6">
        <v>656.59506</v>
      </c>
      <c r="G10" s="6">
        <v>572.893</v>
      </c>
      <c r="H10" s="6">
        <v>555.96898</v>
      </c>
      <c r="I10" s="4">
        <v>636.67309</v>
      </c>
      <c r="J10" s="6">
        <v>568.1994599999999</v>
      </c>
      <c r="K10" s="9"/>
    </row>
    <row r="11" spans="1:11" ht="18" customHeight="1">
      <c r="A11" s="34" t="s">
        <v>34</v>
      </c>
      <c r="B11" s="13"/>
      <c r="C11" s="13"/>
      <c r="D11" s="13"/>
      <c r="E11" s="13"/>
      <c r="F11" s="13"/>
      <c r="G11" s="13"/>
      <c r="H11" s="13"/>
      <c r="I11" s="13">
        <v>0</v>
      </c>
      <c r="J11" s="14">
        <v>3.2367399999999997</v>
      </c>
      <c r="K11" s="17"/>
    </row>
    <row r="12" spans="1:11" ht="18" customHeight="1">
      <c r="A12" s="35" t="s">
        <v>3</v>
      </c>
      <c r="B12" s="6"/>
      <c r="C12" s="6"/>
      <c r="D12" s="6"/>
      <c r="E12" s="6"/>
      <c r="F12" s="6"/>
      <c r="G12" s="6"/>
      <c r="H12" s="6"/>
      <c r="I12" s="4">
        <v>1.671</v>
      </c>
      <c r="J12" s="6">
        <v>1.63258</v>
      </c>
      <c r="K12" s="9"/>
    </row>
    <row r="13" spans="1:11" ht="18" customHeight="1">
      <c r="A13" s="34" t="s">
        <v>4</v>
      </c>
      <c r="B13" s="13">
        <v>283.4307319360342</v>
      </c>
      <c r="C13" s="13">
        <v>237.3900300276334</v>
      </c>
      <c r="D13" s="13">
        <v>164.95457</v>
      </c>
      <c r="E13" s="13">
        <v>265.53543</v>
      </c>
      <c r="F13" s="13">
        <v>334.83032</v>
      </c>
      <c r="G13" s="13">
        <v>207.68216</v>
      </c>
      <c r="H13" s="13">
        <v>313.87256</v>
      </c>
      <c r="I13" s="14">
        <v>353.68667999999997</v>
      </c>
      <c r="J13" s="13">
        <v>194.45351000000002</v>
      </c>
      <c r="K13" s="15"/>
    </row>
    <row r="14" spans="1:11" ht="18" customHeight="1">
      <c r="A14" s="35" t="s">
        <v>5</v>
      </c>
      <c r="B14" s="6">
        <v>23.58425694077274</v>
      </c>
      <c r="C14" s="6">
        <v>13.2219800281322</v>
      </c>
      <c r="D14" s="6">
        <v>51.591</v>
      </c>
      <c r="E14" s="6">
        <v>26.55505</v>
      </c>
      <c r="F14" s="6">
        <v>48.66296</v>
      </c>
      <c r="G14" s="6">
        <v>32.00894</v>
      </c>
      <c r="H14" s="6">
        <v>52.03947</v>
      </c>
      <c r="I14" s="4">
        <v>37.55698</v>
      </c>
      <c r="J14" s="6">
        <v>30.04073</v>
      </c>
      <c r="K14" s="9"/>
    </row>
    <row r="15" spans="1:11" ht="18" customHeight="1">
      <c r="A15" s="34" t="s">
        <v>6</v>
      </c>
      <c r="B15" s="13">
        <v>179.92123482407396</v>
      </c>
      <c r="C15" s="13">
        <v>158.622150617013</v>
      </c>
      <c r="D15" s="13">
        <v>183.09221</v>
      </c>
      <c r="E15" s="13">
        <v>209.64309</v>
      </c>
      <c r="F15" s="13">
        <v>230.21923</v>
      </c>
      <c r="G15" s="13">
        <v>191.33032</v>
      </c>
      <c r="H15" s="13">
        <v>149.27327</v>
      </c>
      <c r="I15" s="14">
        <v>227.20414</v>
      </c>
      <c r="J15" s="14">
        <v>175.18539</v>
      </c>
      <c r="K15" s="17"/>
    </row>
    <row r="16" spans="1:11" ht="18" customHeight="1">
      <c r="A16" s="35" t="s">
        <v>7</v>
      </c>
      <c r="B16" s="6">
        <v>2814.2101036502027</v>
      </c>
      <c r="C16" s="6">
        <v>3910.474845622051</v>
      </c>
      <c r="D16" s="6">
        <v>2246.71658</v>
      </c>
      <c r="E16" s="6">
        <v>2988.59306</v>
      </c>
      <c r="F16" s="6">
        <v>3270.86916</v>
      </c>
      <c r="G16" s="6">
        <v>2654.41025</v>
      </c>
      <c r="H16" s="6">
        <v>2658.78746</v>
      </c>
      <c r="I16" s="4">
        <v>3650.99204</v>
      </c>
      <c r="J16" s="6">
        <v>3425.36911</v>
      </c>
      <c r="K16" s="9"/>
    </row>
    <row r="17" spans="1:11" ht="18" customHeight="1">
      <c r="A17" s="34" t="s">
        <v>8</v>
      </c>
      <c r="B17" s="19"/>
      <c r="C17" s="19"/>
      <c r="D17" s="19"/>
      <c r="E17" s="19"/>
      <c r="F17" s="19"/>
      <c r="G17" s="19"/>
      <c r="H17" s="19"/>
      <c r="I17" s="14">
        <v>19.23287</v>
      </c>
      <c r="J17" s="13">
        <v>19.69177</v>
      </c>
      <c r="K17" s="15"/>
    </row>
    <row r="18" spans="1:11" ht="18" customHeight="1">
      <c r="A18" s="35" t="s">
        <v>9</v>
      </c>
      <c r="B18" s="6">
        <v>177.1733272812522</v>
      </c>
      <c r="C18" s="6">
        <v>276.51795173631547</v>
      </c>
      <c r="D18" s="6">
        <v>149.64972</v>
      </c>
      <c r="E18" s="6">
        <v>356.29031</v>
      </c>
      <c r="F18" s="6">
        <v>184.45013</v>
      </c>
      <c r="G18" s="6">
        <v>250.36918</v>
      </c>
      <c r="H18" s="6">
        <v>255.4045</v>
      </c>
      <c r="I18" s="4">
        <v>318.21245</v>
      </c>
      <c r="J18" s="6">
        <v>278.41875</v>
      </c>
      <c r="K18" s="9"/>
    </row>
    <row r="19" spans="1:11" ht="18" customHeight="1">
      <c r="A19" s="34" t="s">
        <v>32</v>
      </c>
      <c r="B19" s="13"/>
      <c r="C19" s="13"/>
      <c r="D19" s="13"/>
      <c r="E19" s="13"/>
      <c r="F19" s="13"/>
      <c r="G19" s="13"/>
      <c r="H19" s="13"/>
      <c r="I19" s="14">
        <v>7.2503</v>
      </c>
      <c r="J19" s="13">
        <v>10.61976</v>
      </c>
      <c r="K19" s="15"/>
    </row>
    <row r="20" spans="1:11" ht="18" customHeight="1">
      <c r="A20" s="36" t="s">
        <v>31</v>
      </c>
      <c r="B20" s="4"/>
      <c r="C20" s="7"/>
      <c r="D20" s="7"/>
      <c r="E20" s="7"/>
      <c r="F20" s="7"/>
      <c r="G20" s="7"/>
      <c r="H20" s="7"/>
      <c r="I20" s="4">
        <v>15.315000000000001</v>
      </c>
      <c r="J20" s="6">
        <v>26.700200000000002</v>
      </c>
      <c r="K20" s="9"/>
    </row>
    <row r="21" spans="1:11" ht="18" customHeight="1">
      <c r="A21" s="37" t="s">
        <v>10</v>
      </c>
      <c r="B21" s="14">
        <v>68.78069352859607</v>
      </c>
      <c r="C21" s="19">
        <v>27.93857802695504</v>
      </c>
      <c r="D21" s="19">
        <v>95.68778</v>
      </c>
      <c r="E21" s="19">
        <v>52.54168</v>
      </c>
      <c r="F21" s="19">
        <v>94.28934</v>
      </c>
      <c r="G21" s="19">
        <v>80.33546</v>
      </c>
      <c r="H21" s="19">
        <v>39.517</v>
      </c>
      <c r="I21" s="14">
        <v>82.38875</v>
      </c>
      <c r="J21" s="13">
        <v>64.13897</v>
      </c>
      <c r="K21" s="15"/>
    </row>
    <row r="22" spans="1:11" ht="18" customHeight="1">
      <c r="A22" s="36" t="s">
        <v>33</v>
      </c>
      <c r="B22" s="7"/>
      <c r="C22" s="7"/>
      <c r="D22" s="7"/>
      <c r="E22" s="7"/>
      <c r="F22" s="7"/>
      <c r="G22" s="7"/>
      <c r="H22" s="7"/>
      <c r="I22" s="4">
        <v>2.2399999999999998</v>
      </c>
      <c r="J22" s="6">
        <v>24.672400000000003</v>
      </c>
      <c r="K22" s="9"/>
    </row>
    <row r="23" spans="1:11" ht="18" customHeight="1">
      <c r="A23" s="34" t="s">
        <v>11</v>
      </c>
      <c r="B23" s="19">
        <v>11.085748346484971</v>
      </c>
      <c r="C23" s="19">
        <v>23.790230544388027</v>
      </c>
      <c r="D23" s="19">
        <v>0</v>
      </c>
      <c r="E23" s="19">
        <v>58.907</v>
      </c>
      <c r="F23" s="19">
        <v>32.68238</v>
      </c>
      <c r="G23" s="19">
        <v>132.71653</v>
      </c>
      <c r="H23" s="19">
        <v>141.66609</v>
      </c>
      <c r="I23" s="14">
        <v>12.4337</v>
      </c>
      <c r="J23" s="13">
        <v>9.85038</v>
      </c>
      <c r="K23" s="15"/>
    </row>
    <row r="24" spans="1:11" ht="18" customHeight="1">
      <c r="A24" s="35" t="s">
        <v>12</v>
      </c>
      <c r="B24" s="7"/>
      <c r="C24" s="7"/>
      <c r="D24" s="7"/>
      <c r="E24" s="7"/>
      <c r="F24" s="7"/>
      <c r="G24" s="7"/>
      <c r="H24" s="7"/>
      <c r="I24" s="4">
        <v>23.97672</v>
      </c>
      <c r="J24" s="6">
        <v>84.68892</v>
      </c>
      <c r="K24" s="9"/>
    </row>
    <row r="25" spans="1:11" ht="18" customHeight="1">
      <c r="A25" s="34" t="s">
        <v>13</v>
      </c>
      <c r="B25" s="13">
        <v>1717.4779830608234</v>
      </c>
      <c r="C25" s="13">
        <v>2045.9337297113955</v>
      </c>
      <c r="D25" s="13">
        <v>1615.62983</v>
      </c>
      <c r="E25" s="13">
        <v>1694.32293</v>
      </c>
      <c r="F25" s="13">
        <v>1892.05184</v>
      </c>
      <c r="G25" s="13">
        <v>1710.85183</v>
      </c>
      <c r="H25" s="13">
        <v>2121.3347400000002</v>
      </c>
      <c r="I25" s="13">
        <v>2115.78112</v>
      </c>
      <c r="J25" s="14">
        <v>1447.09298</v>
      </c>
      <c r="K25" s="17"/>
    </row>
    <row r="26" spans="1:11" ht="18" customHeight="1">
      <c r="A26" s="35" t="s">
        <v>14</v>
      </c>
      <c r="B26" s="7"/>
      <c r="C26" s="7"/>
      <c r="D26" s="7"/>
      <c r="E26" s="7"/>
      <c r="F26" s="7"/>
      <c r="G26" s="7"/>
      <c r="H26" s="7"/>
      <c r="I26" s="4">
        <v>35.94646</v>
      </c>
      <c r="J26" s="4">
        <v>10.59816</v>
      </c>
      <c r="K26" s="18"/>
    </row>
    <row r="27" spans="1:11" ht="18" customHeight="1" thickBot="1">
      <c r="A27" s="45" t="s">
        <v>15</v>
      </c>
      <c r="B27" s="46">
        <v>524.9310511666882</v>
      </c>
      <c r="C27" s="46">
        <v>463.5491365808402</v>
      </c>
      <c r="D27" s="46">
        <v>821.3897</v>
      </c>
      <c r="E27" s="46">
        <v>644.64526</v>
      </c>
      <c r="F27" s="46">
        <v>416.98276</v>
      </c>
      <c r="G27" s="46">
        <v>488.45246</v>
      </c>
      <c r="H27" s="46">
        <v>485.58094</v>
      </c>
      <c r="I27" s="46">
        <v>449.60197</v>
      </c>
      <c r="J27" s="46">
        <v>440.19104999999996</v>
      </c>
      <c r="K27" s="47"/>
    </row>
    <row r="28" spans="1:11" ht="4.5" customHeight="1" thickBot="1" thickTop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2" ht="22.5" customHeight="1" thickBot="1" thickTop="1">
      <c r="A29" s="38" t="s">
        <v>29</v>
      </c>
      <c r="B29" s="39">
        <f>SUM(B12:B28)</f>
        <v>5800.595130734929</v>
      </c>
      <c r="C29" s="39">
        <f aca="true" t="shared" si="0" ref="C29:J29">SUM(C12:C28)</f>
        <v>7157.438632894723</v>
      </c>
      <c r="D29" s="39">
        <f t="shared" si="0"/>
        <v>5328.7113899999995</v>
      </c>
      <c r="E29" s="39">
        <f t="shared" si="0"/>
        <v>6297.03381</v>
      </c>
      <c r="F29" s="39">
        <f t="shared" si="0"/>
        <v>6505.03812</v>
      </c>
      <c r="G29" s="39">
        <f t="shared" si="0"/>
        <v>5748.15713</v>
      </c>
      <c r="H29" s="39">
        <f t="shared" si="0"/>
        <v>6217.47603</v>
      </c>
      <c r="I29" s="39">
        <f>SUM(I12:I28)</f>
        <v>7353.490179999998</v>
      </c>
      <c r="J29" s="39">
        <f t="shared" si="0"/>
        <v>6243.34466</v>
      </c>
      <c r="K29" s="40"/>
      <c r="L29" s="26"/>
    </row>
    <row r="30" spans="1:11" ht="22.5" customHeight="1" thickTop="1">
      <c r="A30" s="35" t="s">
        <v>22</v>
      </c>
      <c r="B30" s="6">
        <v>1251.227985554813</v>
      </c>
      <c r="C30" s="6">
        <v>1063.0252790774234</v>
      </c>
      <c r="D30" s="6">
        <v>1195.39564</v>
      </c>
      <c r="E30" s="6">
        <v>1127.56751</v>
      </c>
      <c r="F30" s="6">
        <v>1447.48912</v>
      </c>
      <c r="G30" s="6">
        <v>1295.40016</v>
      </c>
      <c r="H30" s="6">
        <v>1243.9536699999999</v>
      </c>
      <c r="I30" s="4">
        <v>1584.34176</v>
      </c>
      <c r="J30" s="6">
        <v>1259.1651000000002</v>
      </c>
      <c r="K30" s="9"/>
    </row>
    <row r="31" spans="1:14" s="5" customFormat="1" ht="18" customHeight="1">
      <c r="A31" s="34" t="s">
        <v>23</v>
      </c>
      <c r="B31" s="13">
        <v>1336.2309683662372</v>
      </c>
      <c r="C31" s="13">
        <v>1390.9135234085852</v>
      </c>
      <c r="D31" s="13">
        <v>1005.56652</v>
      </c>
      <c r="E31" s="13">
        <v>1128.58341</v>
      </c>
      <c r="F31" s="13">
        <v>1060.86557</v>
      </c>
      <c r="G31" s="13">
        <v>1187.33536</v>
      </c>
      <c r="H31" s="13">
        <v>1113.70094</v>
      </c>
      <c r="I31" s="14">
        <v>1036.27282</v>
      </c>
      <c r="J31" s="13">
        <v>1092.7688799999999</v>
      </c>
      <c r="K31" s="15"/>
      <c r="L31" s="1"/>
      <c r="M31"/>
      <c r="N31"/>
    </row>
    <row r="32" spans="1:11" ht="18" customHeight="1">
      <c r="A32" s="35" t="s">
        <v>16</v>
      </c>
      <c r="B32" s="7"/>
      <c r="C32" s="7"/>
      <c r="D32" s="7"/>
      <c r="E32" s="7"/>
      <c r="F32" s="7"/>
      <c r="G32" s="7"/>
      <c r="H32" s="7"/>
      <c r="I32" s="4">
        <v>355.22087</v>
      </c>
      <c r="J32" s="6">
        <v>310.43035</v>
      </c>
      <c r="K32" s="9"/>
    </row>
    <row r="33" spans="1:11" ht="18" customHeight="1">
      <c r="A33" s="34" t="s">
        <v>19</v>
      </c>
      <c r="B33" s="13">
        <v>234.1514849213396</v>
      </c>
      <c r="C33" s="13">
        <v>327.6861563631648</v>
      </c>
      <c r="D33" s="13">
        <v>272.62149</v>
      </c>
      <c r="E33" s="13">
        <v>192.22013</v>
      </c>
      <c r="F33" s="13">
        <v>297.51138</v>
      </c>
      <c r="G33" s="13">
        <v>300.40211</v>
      </c>
      <c r="H33" s="13">
        <v>348.59029</v>
      </c>
      <c r="I33" s="14">
        <v>274.45097</v>
      </c>
      <c r="J33" s="13">
        <v>291.68793</v>
      </c>
      <c r="K33" s="15"/>
    </row>
    <row r="34" spans="1:11" ht="18" customHeight="1">
      <c r="A34" s="35" t="s">
        <v>18</v>
      </c>
      <c r="B34" s="7"/>
      <c r="C34" s="7"/>
      <c r="D34" s="7"/>
      <c r="E34" s="7"/>
      <c r="F34" s="7"/>
      <c r="G34" s="7"/>
      <c r="H34" s="7"/>
      <c r="I34" s="23">
        <v>82.64965</v>
      </c>
      <c r="J34" s="6">
        <v>85.83838</v>
      </c>
      <c r="K34" s="9"/>
    </row>
    <row r="35" spans="1:11" ht="18" customHeight="1">
      <c r="A35" s="34" t="s">
        <v>21</v>
      </c>
      <c r="B35" s="13"/>
      <c r="C35" s="13"/>
      <c r="D35" s="13"/>
      <c r="E35" s="13"/>
      <c r="F35" s="13"/>
      <c r="G35" s="13"/>
      <c r="H35" s="13"/>
      <c r="I35" s="14">
        <v>101.3395</v>
      </c>
      <c r="J35" s="13">
        <v>67.0419</v>
      </c>
      <c r="K35" s="15"/>
    </row>
    <row r="36" spans="1:11" ht="18" customHeight="1">
      <c r="A36" s="35" t="s">
        <v>25</v>
      </c>
      <c r="B36" s="8">
        <v>101.02585269500504</v>
      </c>
      <c r="C36" s="8">
        <v>57.87267186081544</v>
      </c>
      <c r="D36" s="8">
        <v>74.85866</v>
      </c>
      <c r="E36" s="8">
        <v>143.89507</v>
      </c>
      <c r="F36" s="8">
        <v>64.01402</v>
      </c>
      <c r="G36" s="8">
        <v>73.0863</v>
      </c>
      <c r="H36" s="8">
        <v>83.3361</v>
      </c>
      <c r="I36" s="8">
        <v>77.31160000000001</v>
      </c>
      <c r="J36" s="6">
        <v>64.60419999999999</v>
      </c>
      <c r="K36" s="9"/>
    </row>
    <row r="37" spans="1:11" ht="18" customHeight="1">
      <c r="A37" s="34" t="s">
        <v>35</v>
      </c>
      <c r="B37" s="19"/>
      <c r="C37" s="19"/>
      <c r="D37" s="19"/>
      <c r="E37" s="19"/>
      <c r="F37" s="19"/>
      <c r="G37" s="19"/>
      <c r="H37" s="19"/>
      <c r="I37" s="14"/>
      <c r="J37" s="13">
        <v>58.71072</v>
      </c>
      <c r="K37" s="15"/>
    </row>
    <row r="38" spans="1:11" ht="18" customHeight="1">
      <c r="A38" s="35" t="s">
        <v>24</v>
      </c>
      <c r="B38" s="7"/>
      <c r="C38" s="7"/>
      <c r="D38" s="7"/>
      <c r="E38" s="7"/>
      <c r="F38" s="7"/>
      <c r="G38" s="7"/>
      <c r="H38" s="7"/>
      <c r="I38" s="23">
        <v>12.70804</v>
      </c>
      <c r="J38" s="6">
        <v>26.03854</v>
      </c>
      <c r="K38" s="9"/>
    </row>
    <row r="39" spans="1:11" ht="18" customHeight="1">
      <c r="A39" s="34" t="s">
        <v>38</v>
      </c>
      <c r="B39" s="19"/>
      <c r="C39" s="19"/>
      <c r="D39" s="19"/>
      <c r="E39" s="19"/>
      <c r="F39" s="19"/>
      <c r="G39" s="19"/>
      <c r="H39" s="19"/>
      <c r="I39" s="14">
        <v>0</v>
      </c>
      <c r="J39" s="13">
        <v>19.4</v>
      </c>
      <c r="K39" s="15"/>
    </row>
    <row r="40" spans="1:11" ht="18" customHeight="1">
      <c r="A40" s="35" t="s">
        <v>28</v>
      </c>
      <c r="B40" s="7"/>
      <c r="C40" s="7"/>
      <c r="D40" s="7"/>
      <c r="E40" s="7"/>
      <c r="F40" s="7"/>
      <c r="G40" s="7"/>
      <c r="H40" s="7"/>
      <c r="I40" s="4">
        <v>15.067290000000002</v>
      </c>
      <c r="J40" s="6">
        <v>16.68074</v>
      </c>
      <c r="K40" s="9"/>
    </row>
    <row r="41" spans="1:11" ht="18" customHeight="1">
      <c r="A41" s="34" t="s">
        <v>20</v>
      </c>
      <c r="B41" s="19"/>
      <c r="C41" s="19"/>
      <c r="D41" s="19"/>
      <c r="E41" s="19"/>
      <c r="F41" s="19"/>
      <c r="G41" s="19"/>
      <c r="H41" s="19"/>
      <c r="I41" s="14">
        <v>34.79818</v>
      </c>
      <c r="J41" s="13">
        <v>12.934370000000001</v>
      </c>
      <c r="K41" s="15"/>
    </row>
    <row r="42" spans="1:11" ht="18" customHeight="1">
      <c r="A42" s="35" t="s">
        <v>36</v>
      </c>
      <c r="B42" s="7"/>
      <c r="C42" s="7"/>
      <c r="D42" s="7"/>
      <c r="E42" s="7"/>
      <c r="F42" s="7"/>
      <c r="G42" s="7"/>
      <c r="H42" s="7"/>
      <c r="I42" s="4">
        <v>0</v>
      </c>
      <c r="J42" s="6">
        <v>12.02258</v>
      </c>
      <c r="K42" s="9"/>
    </row>
    <row r="43" spans="1:11" ht="18" customHeight="1">
      <c r="A43" s="34" t="s">
        <v>39</v>
      </c>
      <c r="B43" s="19"/>
      <c r="C43" s="19"/>
      <c r="D43" s="19"/>
      <c r="E43" s="19"/>
      <c r="F43" s="19"/>
      <c r="G43" s="19"/>
      <c r="H43" s="19"/>
      <c r="I43" s="14">
        <v>0</v>
      </c>
      <c r="J43" s="13">
        <v>6.741</v>
      </c>
      <c r="K43" s="15"/>
    </row>
    <row r="44" spans="1:11" ht="18" customHeight="1">
      <c r="A44" s="35" t="s">
        <v>26</v>
      </c>
      <c r="B44" s="6"/>
      <c r="C44" s="6"/>
      <c r="D44" s="6"/>
      <c r="E44" s="6"/>
      <c r="F44" s="6"/>
      <c r="G44" s="6"/>
      <c r="H44" s="6"/>
      <c r="I44" s="4">
        <v>1.292</v>
      </c>
      <c r="J44" s="6">
        <v>3.1185</v>
      </c>
      <c r="K44" s="9"/>
    </row>
    <row r="45" spans="1:11" ht="18" customHeight="1">
      <c r="A45" s="34" t="s">
        <v>37</v>
      </c>
      <c r="B45" s="19"/>
      <c r="C45" s="19"/>
      <c r="D45" s="19"/>
      <c r="E45" s="19"/>
      <c r="F45" s="19"/>
      <c r="G45" s="19"/>
      <c r="H45" s="19"/>
      <c r="I45" s="14">
        <v>0</v>
      </c>
      <c r="J45" s="13">
        <v>2.7</v>
      </c>
      <c r="K45" s="15"/>
    </row>
    <row r="46" spans="1:11" ht="18" customHeight="1" thickBot="1">
      <c r="A46" s="35" t="s">
        <v>27</v>
      </c>
      <c r="B46" s="6">
        <v>97.77639887870234</v>
      </c>
      <c r="C46" s="6">
        <v>214.65589928272863</v>
      </c>
      <c r="D46" s="6">
        <v>174.17868</v>
      </c>
      <c r="E46" s="6">
        <v>323.94132</v>
      </c>
      <c r="F46" s="6">
        <v>284.93881</v>
      </c>
      <c r="G46" s="6">
        <v>439.51664</v>
      </c>
      <c r="H46" s="6">
        <v>556.27187</v>
      </c>
      <c r="I46" s="23">
        <v>75.96772</v>
      </c>
      <c r="J46" s="6">
        <v>17.3293</v>
      </c>
      <c r="K46" s="42"/>
    </row>
    <row r="47" spans="1:11" ht="4.5" customHeight="1" thickBot="1" thickTop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2" ht="24" customHeight="1" thickBot="1" thickTop="1">
      <c r="A48" s="20" t="s">
        <v>30</v>
      </c>
      <c r="B48" s="21">
        <f>B7+B29</f>
        <v>13442.431694615974</v>
      </c>
      <c r="C48" s="21">
        <f aca="true" t="shared" si="1" ref="C48:K48">C7+C29</f>
        <v>16312.439011981125</v>
      </c>
      <c r="D48" s="21">
        <f t="shared" si="1"/>
        <v>11233.909749999999</v>
      </c>
      <c r="E48" s="21">
        <f t="shared" si="1"/>
        <v>13563.01021</v>
      </c>
      <c r="F48" s="21">
        <f t="shared" si="1"/>
        <v>14381.8269</v>
      </c>
      <c r="G48" s="21">
        <f t="shared" si="1"/>
        <v>13245.28164</v>
      </c>
      <c r="H48" s="21">
        <f t="shared" si="1"/>
        <v>13978.735059999999</v>
      </c>
      <c r="I48" s="21">
        <f t="shared" si="1"/>
        <v>16533.133329999993</v>
      </c>
      <c r="J48" s="21">
        <f t="shared" si="1"/>
        <v>14394.92859</v>
      </c>
      <c r="K48" s="22">
        <f t="shared" si="1"/>
        <v>0</v>
      </c>
      <c r="L48" s="48"/>
    </row>
    <row r="49" ht="22.5" customHeight="1" thickTop="1">
      <c r="A49" s="25" t="s">
        <v>41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dcterms:created xsi:type="dcterms:W3CDTF">2009-01-30T17:17:39Z</dcterms:created>
  <dcterms:modified xsi:type="dcterms:W3CDTF">2009-10-05T13:16:40Z</dcterms:modified>
  <cp:category/>
  <cp:version/>
  <cp:contentType/>
  <cp:contentStatus/>
</cp:coreProperties>
</file>